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O\VT\018\1 výzva\"/>
    </mc:Choice>
  </mc:AlternateContent>
  <xr:revisionPtr revIDLastSave="0" documentId="13_ncr:1_{E063209A-C7FF-4936-92F7-6598A9F350E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P8" i="1"/>
  <c r="P7" i="1"/>
  <c r="T8" i="1" l="1"/>
  <c r="Q11" i="1"/>
  <c r="T7" i="1"/>
  <c r="S7" i="1" l="1"/>
  <c r="R11" i="1" s="1"/>
</calcChain>
</file>

<file path=xl/sharedStrings.xml><?xml version="1.0" encoding="utf-8"?>
<sst xmlns="http://schemas.openxmlformats.org/spreadsheetml/2006/main" count="49" uniqueCount="44">
  <si>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</si>
  <si>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</si>
  <si>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</si>
  <si>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</si>
  <si>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</si>
  <si>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</si>
  <si>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</si>
  <si>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</si>
  <si>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</si>
  <si>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</si>
  <si>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</si>
  <si>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</si>
  <si>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</si>
  <si>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</si>
  <si>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</si>
  <si>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</si>
  <si>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</si>
  <si>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</si>
  <si>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</si>
  <si>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</si>
  <si>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</si>
  <si>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</si>
  <si>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</si>
  <si>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</si>
  <si>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</si>
  <si>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</si>
  <si>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</si>
  <si>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</si>
  <si>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</si>
  <si>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</si>
  <si>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</si>
  <si>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ks</t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</si>
  <si>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</si>
  <si>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</si>
  <si>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018 - 2023 </t>
  </si>
  <si>
    <t>Brašna na notebook</t>
  </si>
  <si>
    <t>Vlasta Suchomelová,
Tel.: 724 005 497,
37763 2001</t>
  </si>
  <si>
    <t>Technická 8, 
301 00 Plzeň,
Fakulta aplikovaných věd - Děkanát,
místnost UC 131</t>
  </si>
  <si>
    <t xml:space="preserve">Černá látková brašna na notebook.
Kompatibilní s notebookem o velikosti úhlopříčky 14,1".
2 uši a popruh přes rameno. </t>
  </si>
  <si>
    <t>Michal Manda,
Tel.: 727 916 947,
37763 4861</t>
  </si>
  <si>
    <t>Kollárova 19, 
301 00 Plzeň,
Správa kolejí a menz,
místnost KO 225</t>
  </si>
  <si>
    <t>Počítač včetně klávesnice a myši</t>
  </si>
  <si>
    <t>Záruka na zboží min. 48 měsíců, servis NBD on site.</t>
  </si>
  <si>
    <t>Výkon procesoru v Passmark CPU více než 12 500 bodů (platné ke dni 17.2.2023), minimálně 4 jádra.
Operační paměť typu DDR4 minimálně 16 GB.
Grafická karta integrovaná v CPU.
SSD disk o kapacitě minimálně 512 GB.
Minimálně 6 USB portů, z toho minimálně 4 USB 3.0 porty.
Minimálně 4x slot na RAM.
V předním panelu minimálně 2x USB 3.0.
Podpora bootování z USB.
Síťová karta 1 Gb/s Ethernet s podporou PXE.
Grafický výstup DVI nebo Displayport.
CZ klávesnice s integrovanou čtečkou kontaktních čipových karet.
Optická myš 3tl./kolečko.
Operační systém Windows 64bit 10 Pro (Windows 10 nebo vyšší)- OS Windows požadujeme z důvodu kompatibility s interními aplikacemi ZČU (Stag, Magion,...).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Záruka na zboží min. 48 měsíců, servis NBD on 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</si>
</sst>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9" fillId="0" borderId="0"/>
    <xf numFmtId="0" fontId="10" fillId="0" borderId="0"/>
  </cellStyleXfs>
  <cellXfs count="9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top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7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3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49" fontId="26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5" fillId="4" borderId="13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14" fillId="6" borderId="13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14" fillId="6" borderId="15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left" vertical="center" wrapText="1" indent="1"/>
    </xf>
    <xf numFmtId="0" fontId="11" fillId="5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6" borderId="15" xfId="0" applyFont="1" applyFill="1" applyBorder="1" applyAlignment="1">
      <alignment horizontal="left" vertical="center" wrapText="1" inden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0" fontId="11" fillId="0" borderId="0" xfId="0" applyFont="1" applyAlignment="1">
      <alignment horizontal="left"/>
    </xf>
    <xf numFmtId="164" fontId="13" fillId="0" borderId="9" xfId="0" applyNumberFormat="1" applyFont="1" applyBorder="1" applyAlignment="1">
      <alignment horizontal="center" vertical="center"/>
    </xf>
    <xf numFmtId="164" fontId="13" fillId="0" borderId="10" xfId="0" applyNumberFormat="1" applyFont="1" applyBorder="1" applyAlignment="1">
      <alignment horizontal="center" vertical="center"/>
    </xf>
    <xf numFmtId="164" fontId="13" fillId="0" borderId="11" xfId="0" applyNumberFormat="1" applyFont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24" fillId="0" borderId="0" xfId="2" applyFont="1" applyAlignment="1">
      <alignment horizontal="left" vertical="center" wrapText="1"/>
    </xf>
    <xf numFmtId="0" fontId="15" fillId="4" borderId="13" xfId="0" applyFont="1" applyFill="1" applyBorder="1" applyAlignment="1" applyProtection="1">
      <alignment horizontal="left" vertical="center" wrapText="1" indent="1"/>
      <protection locked="0"/>
    </xf>
    <xf numFmtId="0" fontId="15" fillId="4" borderId="15" xfId="0" applyFont="1" applyFill="1" applyBorder="1" applyAlignment="1" applyProtection="1">
      <alignment horizontal="left" vertical="center" wrapText="1" indent="1"/>
      <protection locked="0"/>
    </xf>
    <xf numFmtId="0" fontId="25" fillId="4" borderId="15" xfId="0" applyFont="1" applyFill="1" applyBorder="1" applyAlignment="1" applyProtection="1">
      <alignment horizontal="center" vertical="center" wrapTex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zoomScale="69" zoomScaleNormal="69" workbookViewId="0">
      <selection activeCell="G8" sqref="G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2.140625" style="1" customWidth="1"/>
    <col min="4" max="4" width="12.28515625" style="2" customWidth="1"/>
    <col min="5" max="5" width="10.5703125" style="3" customWidth="1"/>
    <col min="6" max="6" width="117.855468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7" style="1" customWidth="1"/>
    <col min="11" max="11" width="28.28515625" hidden="1" customWidth="1"/>
    <col min="12" max="12" width="31" customWidth="1"/>
    <col min="13" max="13" width="23.5703125" customWidth="1"/>
    <col min="14" max="14" width="38.140625" style="4" customWidth="1"/>
    <col min="15" max="15" width="25.8554687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1.85546875" style="5" customWidth="1"/>
  </cols>
  <sheetData>
    <row r="1" spans="1:22" ht="40.9" customHeight="1" x14ac:dyDescent="0.25">
      <c r="B1" s="79" t="s">
        <v>34</v>
      </c>
      <c r="C1" s="80"/>
      <c r="D1" s="80"/>
      <c r="E1"/>
      <c r="G1" s="41"/>
      <c r="V1"/>
    </row>
    <row r="2" spans="1:22" ht="78" customHeight="1" x14ac:dyDescent="0.25">
      <c r="C2"/>
      <c r="D2" s="9"/>
      <c r="E2" s="10"/>
      <c r="G2" s="83"/>
      <c r="H2" s="84"/>
      <c r="I2" s="84"/>
      <c r="J2" s="84"/>
      <c r="K2" s="84"/>
      <c r="L2" s="84"/>
      <c r="M2" s="84"/>
      <c r="N2" s="84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7"/>
      <c r="E3" s="77"/>
      <c r="F3" s="77"/>
      <c r="G3" s="84"/>
      <c r="H3" s="84"/>
      <c r="I3" s="84"/>
      <c r="J3" s="84"/>
      <c r="K3" s="84"/>
      <c r="L3" s="84"/>
      <c r="M3" s="84"/>
      <c r="N3" s="84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7"/>
      <c r="E4" s="77"/>
      <c r="F4" s="77"/>
      <c r="G4" s="77"/>
      <c r="H4" s="77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1" t="s">
        <v>2</v>
      </c>
      <c r="H5" s="82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13</v>
      </c>
      <c r="D6" s="32" t="s">
        <v>4</v>
      </c>
      <c r="E6" s="32" t="s">
        <v>14</v>
      </c>
      <c r="F6" s="32" t="s">
        <v>15</v>
      </c>
      <c r="G6" s="37" t="s">
        <v>24</v>
      </c>
      <c r="H6" s="38" t="s">
        <v>25</v>
      </c>
      <c r="I6" s="33" t="s">
        <v>16</v>
      </c>
      <c r="J6" s="32" t="s">
        <v>17</v>
      </c>
      <c r="K6" s="32" t="s">
        <v>33</v>
      </c>
      <c r="L6" s="34" t="s">
        <v>18</v>
      </c>
      <c r="M6" s="35" t="s">
        <v>19</v>
      </c>
      <c r="N6" s="34" t="s">
        <v>20</v>
      </c>
      <c r="O6" s="32" t="s">
        <v>29</v>
      </c>
      <c r="P6" s="34" t="s">
        <v>21</v>
      </c>
      <c r="Q6" s="32" t="s">
        <v>5</v>
      </c>
      <c r="R6" s="36" t="s">
        <v>6</v>
      </c>
      <c r="S6" s="76" t="s">
        <v>7</v>
      </c>
      <c r="T6" s="76" t="s">
        <v>8</v>
      </c>
      <c r="U6" s="34" t="s">
        <v>22</v>
      </c>
      <c r="V6" s="34" t="s">
        <v>23</v>
      </c>
    </row>
    <row r="7" spans="1:22" ht="115.5" customHeight="1" thickTop="1" thickBot="1" x14ac:dyDescent="0.3">
      <c r="A7" s="20"/>
      <c r="B7" s="42">
        <v>1</v>
      </c>
      <c r="C7" s="43" t="s">
        <v>35</v>
      </c>
      <c r="D7" s="44">
        <v>3</v>
      </c>
      <c r="E7" s="45" t="s">
        <v>31</v>
      </c>
      <c r="F7" s="75" t="s">
        <v>38</v>
      </c>
      <c r="G7" s="94"/>
      <c r="H7" s="46" t="s">
        <v>32</v>
      </c>
      <c r="I7" s="47" t="s">
        <v>30</v>
      </c>
      <c r="J7" s="48" t="s">
        <v>32</v>
      </c>
      <c r="K7" s="49"/>
      <c r="L7" s="50"/>
      <c r="M7" s="72" t="s">
        <v>36</v>
      </c>
      <c r="N7" s="72" t="s">
        <v>37</v>
      </c>
      <c r="O7" s="51">
        <v>14</v>
      </c>
      <c r="P7" s="52">
        <f>D7*Q7</f>
        <v>1500</v>
      </c>
      <c r="Q7" s="53">
        <v>500</v>
      </c>
      <c r="R7" s="97"/>
      <c r="S7" s="54">
        <f>D7*R7</f>
        <v>0</v>
      </c>
      <c r="T7" s="55" t="str">
        <f>IF(ISNUMBER(R7), IF(R7&gt;Q7,"NEVYHOVUJE","VYHOVUJE")," ")</f>
        <v xml:space="preserve"> </v>
      </c>
      <c r="U7" s="56"/>
      <c r="V7" s="57" t="s">
        <v>12</v>
      </c>
    </row>
    <row r="8" spans="1:22" ht="351.75" customHeight="1" thickBot="1" x14ac:dyDescent="0.3">
      <c r="A8" s="20"/>
      <c r="B8" s="58">
        <v>2</v>
      </c>
      <c r="C8" s="59" t="s">
        <v>41</v>
      </c>
      <c r="D8" s="60">
        <v>1</v>
      </c>
      <c r="E8" s="61" t="s">
        <v>31</v>
      </c>
      <c r="F8" s="78" t="s">
        <v>43</v>
      </c>
      <c r="G8" s="95"/>
      <c r="H8" s="96"/>
      <c r="I8" s="73" t="s">
        <v>30</v>
      </c>
      <c r="J8" s="62" t="s">
        <v>32</v>
      </c>
      <c r="K8" s="63"/>
      <c r="L8" s="64" t="s">
        <v>42</v>
      </c>
      <c r="M8" s="74" t="s">
        <v>39</v>
      </c>
      <c r="N8" s="74" t="s">
        <v>40</v>
      </c>
      <c r="O8" s="65">
        <v>21</v>
      </c>
      <c r="P8" s="66">
        <f>D8*Q8</f>
        <v>17000</v>
      </c>
      <c r="Q8" s="67">
        <v>17000</v>
      </c>
      <c r="R8" s="98"/>
      <c r="S8" s="68">
        <f>D8*R8</f>
        <v>0</v>
      </c>
      <c r="T8" s="69" t="str">
        <f>IF(ISNUMBER(R8), IF(R8&gt;Q8,"NEVYHOVUJE","VYHOVUJE")," ")</f>
        <v xml:space="preserve"> </v>
      </c>
      <c r="U8" s="70"/>
      <c r="V8" s="71" t="s">
        <v>11</v>
      </c>
    </row>
    <row r="9" spans="1:22" ht="17.45" customHeight="1" thickTop="1" thickBot="1" x14ac:dyDescent="0.3">
      <c r="C9"/>
      <c r="D9"/>
      <c r="E9"/>
      <c r="F9"/>
      <c r="G9"/>
      <c r="H9"/>
      <c r="I9"/>
      <c r="J9"/>
      <c r="N9"/>
      <c r="O9"/>
      <c r="P9"/>
    </row>
    <row r="10" spans="1:22" ht="51.75" customHeight="1" thickTop="1" thickBot="1" x14ac:dyDescent="0.3">
      <c r="B10" s="92" t="s">
        <v>28</v>
      </c>
      <c r="C10" s="92"/>
      <c r="D10" s="92"/>
      <c r="E10" s="92"/>
      <c r="F10" s="92"/>
      <c r="G10" s="92"/>
      <c r="H10" s="40"/>
      <c r="I10" s="40"/>
      <c r="J10" s="21"/>
      <c r="K10" s="21"/>
      <c r="L10" s="6"/>
      <c r="M10" s="6"/>
      <c r="N10" s="6"/>
      <c r="O10" s="22"/>
      <c r="P10" s="22"/>
      <c r="Q10" s="23" t="s">
        <v>9</v>
      </c>
      <c r="R10" s="89" t="s">
        <v>10</v>
      </c>
      <c r="S10" s="90"/>
      <c r="T10" s="91"/>
      <c r="U10" s="24"/>
      <c r="V10" s="25"/>
    </row>
    <row r="11" spans="1:22" ht="50.45" customHeight="1" thickTop="1" thickBot="1" x14ac:dyDescent="0.3">
      <c r="B11" s="93" t="s">
        <v>26</v>
      </c>
      <c r="C11" s="93"/>
      <c r="D11" s="93"/>
      <c r="E11" s="93"/>
      <c r="F11" s="93"/>
      <c r="G11" s="93"/>
      <c r="H11" s="93"/>
      <c r="I11" s="26"/>
      <c r="L11" s="9"/>
      <c r="M11" s="9"/>
      <c r="N11" s="9"/>
      <c r="O11" s="27"/>
      <c r="P11" s="27"/>
      <c r="Q11" s="28">
        <f>SUM(P7:P8)</f>
        <v>18500</v>
      </c>
      <c r="R11" s="86">
        <f>SUM(S7:S8)</f>
        <v>0</v>
      </c>
      <c r="S11" s="87"/>
      <c r="T11" s="88"/>
    </row>
    <row r="12" spans="1:22" ht="15.75" thickTop="1" x14ac:dyDescent="0.25">
      <c r="B12" s="85" t="s">
        <v>27</v>
      </c>
      <c r="C12" s="85"/>
      <c r="D12" s="85"/>
      <c r="E12" s="85"/>
      <c r="F12" s="85"/>
      <c r="G12" s="85"/>
      <c r="H12" s="77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77"/>
      <c r="H13" s="77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77"/>
      <c r="H14" s="77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77"/>
      <c r="H15" s="77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77"/>
      <c r="H16" s="77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H17" s="3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77"/>
      <c r="H18" s="77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77"/>
      <c r="H19" s="77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77"/>
      <c r="H20" s="77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77"/>
      <c r="H21" s="77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77"/>
      <c r="H22" s="77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77"/>
      <c r="H23" s="77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77"/>
      <c r="H24" s="77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77"/>
      <c r="H25" s="77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77"/>
      <c r="H26" s="77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77"/>
      <c r="H27" s="77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77"/>
      <c r="H28" s="77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77"/>
      <c r="H29" s="77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77"/>
      <c r="H30" s="77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77"/>
      <c r="H31" s="77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77"/>
      <c r="H32" s="77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7"/>
      <c r="H33" s="77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7"/>
      <c r="H34" s="77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7"/>
      <c r="H35" s="77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7"/>
      <c r="H36" s="77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7"/>
      <c r="H37" s="77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7"/>
      <c r="H38" s="77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7"/>
      <c r="H39" s="77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7"/>
      <c r="H40" s="77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7"/>
      <c r="H41" s="77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7"/>
      <c r="H42" s="77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7"/>
      <c r="H43" s="77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7"/>
      <c r="H44" s="77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7"/>
      <c r="H45" s="77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7"/>
      <c r="H46" s="77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7"/>
      <c r="H47" s="77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7"/>
      <c r="H48" s="77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7"/>
      <c r="H49" s="77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7"/>
      <c r="H50" s="77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7"/>
      <c r="H51" s="77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7"/>
      <c r="H52" s="77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7"/>
      <c r="H53" s="77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7"/>
      <c r="H54" s="77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7"/>
      <c r="H55" s="77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7"/>
      <c r="H56" s="77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7"/>
      <c r="H57" s="77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7"/>
      <c r="H58" s="77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7"/>
      <c r="H59" s="77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7"/>
      <c r="H60" s="77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7"/>
      <c r="H61" s="77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7"/>
      <c r="H62" s="77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7"/>
      <c r="H63" s="77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7"/>
      <c r="H64" s="77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7"/>
      <c r="H65" s="77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7"/>
      <c r="H66" s="77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7"/>
      <c r="H67" s="77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7"/>
      <c r="H68" s="77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7"/>
      <c r="H69" s="77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7"/>
      <c r="H70" s="77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7"/>
      <c r="H71" s="77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7"/>
      <c r="H72" s="77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7"/>
      <c r="H73" s="77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7"/>
      <c r="H74" s="77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7"/>
      <c r="H75" s="77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7"/>
      <c r="H76" s="77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7"/>
      <c r="H77" s="77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7"/>
      <c r="H78" s="77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7"/>
      <c r="H79" s="77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7"/>
      <c r="H80" s="77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7"/>
      <c r="H81" s="77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7"/>
      <c r="H82" s="77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7"/>
      <c r="H83" s="77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7"/>
      <c r="H84" s="77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7"/>
      <c r="H85" s="77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7"/>
      <c r="H86" s="77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7"/>
      <c r="H87" s="77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7"/>
      <c r="H88" s="77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7"/>
      <c r="H89" s="77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7"/>
      <c r="H90" s="77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7"/>
      <c r="H91" s="77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7"/>
      <c r="H92" s="77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7"/>
      <c r="H93" s="77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7"/>
      <c r="H94" s="77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7"/>
      <c r="H95" s="77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7"/>
      <c r="H96" s="77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77"/>
      <c r="H97" s="77"/>
      <c r="I97" s="11"/>
      <c r="J97" s="11"/>
      <c r="K97" s="11"/>
      <c r="L97" s="11"/>
      <c r="M97" s="11"/>
      <c r="N97" s="5"/>
      <c r="O97" s="5"/>
      <c r="P97" s="5"/>
    </row>
    <row r="98" spans="3:16" ht="19.899999999999999" customHeight="1" x14ac:dyDescent="0.25">
      <c r="C98"/>
      <c r="E98"/>
      <c r="F98"/>
      <c r="J98"/>
    </row>
    <row r="99" spans="3:16" ht="19.899999999999999" customHeight="1" x14ac:dyDescent="0.25">
      <c r="C99"/>
      <c r="E99"/>
      <c r="F99"/>
      <c r="J99"/>
    </row>
    <row r="100" spans="3:16" ht="19.899999999999999" customHeight="1" x14ac:dyDescent="0.25">
      <c r="C100"/>
      <c r="E100"/>
      <c r="F100"/>
      <c r="J100"/>
    </row>
    <row r="101" spans="3:16" ht="19.899999999999999" customHeight="1" x14ac:dyDescent="0.25">
      <c r="C101"/>
      <c r="E101"/>
      <c r="F101"/>
      <c r="J101"/>
    </row>
    <row r="102" spans="3:16" ht="19.899999999999999" customHeight="1" x14ac:dyDescent="0.25">
      <c r="C102"/>
      <c r="E102"/>
      <c r="F102"/>
      <c r="J102"/>
    </row>
    <row r="103" spans="3:16" ht="19.899999999999999" customHeight="1" x14ac:dyDescent="0.25">
      <c r="C103"/>
      <c r="E103"/>
      <c r="F103"/>
      <c r="J103"/>
    </row>
    <row r="104" spans="3:16" ht="19.899999999999999" customHeight="1" x14ac:dyDescent="0.25">
      <c r="C104"/>
      <c r="E104"/>
      <c r="F104"/>
      <c r="J104"/>
    </row>
    <row r="105" spans="3:16" ht="19.899999999999999" customHeight="1" x14ac:dyDescent="0.25">
      <c r="C105"/>
      <c r="E105"/>
      <c r="F105"/>
      <c r="J105"/>
    </row>
    <row r="106" spans="3:16" x14ac:dyDescent="0.25">
      <c r="C106"/>
      <c r="E106"/>
      <c r="F106"/>
      <c r="J106"/>
    </row>
    <row r="107" spans="3:16" x14ac:dyDescent="0.25">
      <c r="C107"/>
      <c r="E107"/>
      <c r="F107"/>
      <c r="J107"/>
    </row>
    <row r="108" spans="3:16" x14ac:dyDescent="0.25">
      <c r="C108"/>
      <c r="E108"/>
      <c r="F108"/>
      <c r="J108"/>
    </row>
    <row r="109" spans="3:16" x14ac:dyDescent="0.25">
      <c r="C109"/>
      <c r="E109"/>
      <c r="F109"/>
      <c r="J109"/>
    </row>
    <row r="110" spans="3:16" x14ac:dyDescent="0.25">
      <c r="C110"/>
      <c r="E110"/>
      <c r="F110"/>
      <c r="J110"/>
    </row>
    <row r="111" spans="3:16" x14ac:dyDescent="0.25">
      <c r="C111"/>
      <c r="E111"/>
      <c r="F111"/>
      <c r="J111"/>
    </row>
    <row r="112" spans="3:16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</sheetData>
  <sheetProtection algorithmName="SHA-512" hashValue="WN7KS/psNbjG5mn2UoHmOG5FzRM5ZYpQho6YIYD/hCh0GiPwMce8yYKcY/8iAD1Si0qStDNiDTSC6E5kaU11Hw==" saltValue="JIs5QmWHU6/Sa4yc6SEKHw==" spinCount="100000" sheet="1" objects="1" scenarios="1"/>
  <mergeCells count="8">
    <mergeCell ref="B1:D1"/>
    <mergeCell ref="G5:H5"/>
    <mergeCell ref="G2:N3"/>
    <mergeCell ref="B12:G12"/>
    <mergeCell ref="R11:T11"/>
    <mergeCell ref="R10:T10"/>
    <mergeCell ref="B10:G10"/>
    <mergeCell ref="B11:H11"/>
  </mergeCells>
  <conditionalFormatting sqref="D7:D8 B7:B8">
    <cfRule type="containsBlanks" dxfId="7" priority="96">
      <formula>LEN(TRIM(B7))=0</formula>
    </cfRule>
  </conditionalFormatting>
  <conditionalFormatting sqref="B7:B8">
    <cfRule type="cellIs" dxfId="6" priority="93" operator="greaterThanOrEqual">
      <formula>1</formula>
    </cfRule>
  </conditionalFormatting>
  <conditionalFormatting sqref="T7:T8">
    <cfRule type="cellIs" dxfId="5" priority="80" operator="equal">
      <formula>"VYHOVUJE"</formula>
    </cfRule>
  </conditionalFormatting>
  <conditionalFormatting sqref="T7:T8">
    <cfRule type="cellIs" dxfId="4" priority="79" operator="equal">
      <formula>"NEVYHOVUJE"</formula>
    </cfRule>
  </conditionalFormatting>
  <conditionalFormatting sqref="G7:H8 R7:R8">
    <cfRule type="containsBlanks" dxfId="3" priority="73">
      <formula>LEN(TRIM(G7))=0</formula>
    </cfRule>
  </conditionalFormatting>
  <conditionalFormatting sqref="G7:H8 R7:R8">
    <cfRule type="notContainsBlanks" dxfId="2" priority="71">
      <formula>LEN(TRIM(G7))&gt;0</formula>
    </cfRule>
  </conditionalFormatting>
  <conditionalFormatting sqref="G7:H8 R7:R8">
    <cfRule type="notContainsBlanks" dxfId="1" priority="70">
      <formula>LEN(TRIM(G7))&gt;0</formula>
    </cfRule>
  </conditionalFormatting>
  <conditionalFormatting sqref="G7:H8">
    <cfRule type="notContainsBlanks" dxfId="0" priority="69">
      <formula>LEN(TRIM(G7))&gt;0</formula>
    </cfRule>
  </conditionalFormatting>
  <dataValidations count="2">
    <dataValidation type="list" allowBlank="1" showInputMessage="1" showErrorMessage="1" sqref="J7:J8" xr:uid="{006F2A15-2179-46AE-BE20-DCC6C5F84EE9}">
      <formula1>"ANO,NE"</formula1>
    </dataValidation>
    <dataValidation type="list" showInputMessage="1" showErrorMessage="1" sqref="E7:E8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Iva Hošková</cp:lastModifiedBy>
  <cp:revision>3</cp:revision>
  <cp:lastPrinted>2023-02-06T11:42:37Z</cp:lastPrinted>
  <dcterms:created xsi:type="dcterms:W3CDTF">2014-03-05T12:43:32Z</dcterms:created>
  <dcterms:modified xsi:type="dcterms:W3CDTF">2023-02-20T07:19:43Z</dcterms:modified>
</cp:coreProperties>
</file>